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sptdlodz" sheetId="7" r:id="rId3"/>
  </sheets>
  <definedNames/>
  <calcPr calcId="162913"/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<sst xmlns="http://schemas.openxmlformats.org/spreadsheetml/2006/main" count="48" uniqueCount="47">
  <si>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</si>
  <si>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</si>
  <si>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</si>
  <si>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</si>
  <si>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</si>
  <si>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</si>
  <si>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</si>
  <si>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</si>
  <si>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</si>
  <si>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</si>
  <si>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</si>
  <si>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2023.03.27</t>
  </si>
  <si>
    <t>..................................................................
 Kierownik jednostki</t>
  </si>
  <si>
    <t>Jednostka: sptdlodz</t>
  </si>
  <si>
    <t>Szkoła Policealna Techniki Dentystycznej w Łodzi</t>
  </si>
  <si>
    <t>Urząd Marszałkowski Województwa Łódzkiego</t>
  </si>
  <si>
    <t>ul. Al. Piłsudskiego 159</t>
  </si>
  <si>
    <t>92-332 Łódź</t>
  </si>
  <si>
    <t>470636886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</si>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</sst>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a198b9-00a4-45b2-801a-982c2e7d1ccf}">
  <sheetPr>
    <pageSetUpPr fitToPage="1"/>
  </sheetPr>
  <dimension ref="A1:M4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31.5" customHeight="1">
      <c r="A4" s="29" t="s">
        <v>14</v>
      </c>
      <c r="B4" s="30"/>
      <c r="C4" s="25" t="str">
        <f>IF(G4,"Rachunek zysków i strat","Zestawienie zmian w funduszu jednostki")</f>
        <v>Zestawienie zmian w funduszu jednostki</v>
      </c>
      <c r="D4" s="26"/>
      <c r="E4" s="31" t="s">
        <v>15</v>
      </c>
      <c r="F4" s="32"/>
      <c r="G4" s="2" t="b">
        <v>0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sporządzone</v>
      </c>
      <c r="D5" s="26"/>
      <c r="E5" s="31"/>
      <c r="F5" s="32"/>
      <c r="G5" s="2" t="b">
        <v>0</v>
      </c>
    </row>
    <row r="6" spans="1:7" ht="15" customHeight="1">
      <c r="A6" s="29" t="s">
        <v>17</v>
      </c>
      <c r="B6" s="30"/>
      <c r="C6" s="27" t="str">
        <f>CONCATENATE("na dzień ",G6)</f>
        <v>na dzień 31.12.2022</v>
      </c>
      <c r="D6" s="26"/>
      <c r="E6" s="31"/>
      <c r="F6" s="32"/>
      <c r="G6" s="2" t="s">
        <v>6</v>
      </c>
    </row>
    <row r="7" spans="1:7" ht="15" customHeight="1">
      <c r="A7" s="35"/>
      <c r="B7" s="36"/>
      <c r="C7" s="27" t="str">
        <f>IF(G4,"Wariant porównawczy","")</f>
        <v/>
      </c>
      <c r="D7" s="26"/>
      <c r="E7" s="16" t="s">
        <v>1</v>
      </c>
      <c r="F7" s="17"/>
      <c r="G7" s="52">
        <v>2022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2022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1885426.23</v>
      </c>
      <c r="F12" s="53">
        <v>2030970.8400000001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2198428.2200000002</v>
      </c>
      <c r="F13" s="53">
        <v>2195959.4700000002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2198428.2200000002</v>
      </c>
      <c r="F15" s="53">
        <v>2195959.4700000002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>
      <c r="A19" s="42" t="s">
        <v>26</v>
      </c>
      <c r="B19" s="43"/>
      <c r="C19" s="43"/>
      <c r="D19" s="44"/>
      <c r="E19" s="53">
        <v>0</v>
      </c>
      <c r="F19" s="53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0</v>
      </c>
      <c r="F21" s="53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0</v>
      </c>
      <c r="F22" s="53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2052883.6100000001</v>
      </c>
      <c r="F24" s="53">
        <v>2143879.9300000002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2052481.9199999999</v>
      </c>
      <c r="F25" s="53">
        <v>2139619.5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401.69</v>
      </c>
      <c r="F26" s="53">
        <v>4260.4300000000003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0</v>
      </c>
      <c r="F28" s="53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>
      <c r="A30" s="42" t="s">
        <v>37</v>
      </c>
      <c r="B30" s="43"/>
      <c r="C30" s="43"/>
      <c r="D30" s="44"/>
      <c r="E30" s="53">
        <v>0</v>
      </c>
      <c r="F30" s="53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0</v>
      </c>
      <c r="F31" s="53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2030970.8400000001</v>
      </c>
      <c r="F34" s="53">
        <v>2083050.3799999999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-2139619.5</v>
      </c>
      <c r="F35" s="53">
        <v>-2196263.21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2139619.5</v>
      </c>
      <c r="F37" s="53">
        <v>2196263.21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0</v>
      </c>
      <c r="F38" s="53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-108648.66</v>
      </c>
      <c r="F39" s="53">
        <v>-113212.83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10"/>
      <c r="B40" s="10"/>
      <c r="C40" s="10"/>
      <c r="D40" s="10"/>
      <c r="E40" s="11"/>
      <c r="F40" s="12"/>
      <c r="G40" s="2"/>
      <c r="H40" s="2"/>
      <c r="I40" s="2"/>
      <c r="J40" s="2"/>
      <c r="K40" s="2"/>
      <c r="L40" s="2"/>
      <c r="M40" s="2"/>
    </row>
    <row r="41" spans="1:7" ht="13.5" customHeight="1" hidden="1">
      <c r="A41" s="45" t="s">
        <v>9</v>
      </c>
      <c r="B41" s="45"/>
      <c r="C41" s="45"/>
      <c r="D41" s="45"/>
      <c r="E41" s="8"/>
      <c r="F41" s="8"/>
      <c r="G41" s="54">
        <v>2022</v>
      </c>
    </row>
    <row r="42" spans="1:7" ht="15" customHeight="1">
      <c r="A42" s="45"/>
      <c r="B42" s="45"/>
      <c r="C42" s="45"/>
      <c r="D42" s="45"/>
      <c r="E42" s="13"/>
      <c r="F42" s="55">
        <v>0</v>
      </c>
      <c r="G42" s="2" t="b">
        <v>0</v>
      </c>
    </row>
    <row r="43" spans="1:7" ht="15" customHeight="1">
      <c r="A43" s="14"/>
      <c r="B43" s="14"/>
      <c r="C43" s="14"/>
      <c r="D43" s="14"/>
      <c r="E43" s="15"/>
      <c r="F43" s="15"/>
      <c r="G43" s="2"/>
    </row>
    <row r="44" spans="1:7" ht="36" customHeight="1">
      <c r="A44" s="33" t="s">
        <v>10</v>
      </c>
      <c r="B44" s="33"/>
      <c r="C44" s="33" t="str">
        <f>G44&amp;CHAR(10)&amp;"......................................."&amp;CHAR(10)&amp;"rok, miesiąc, dzień"</f>
        <v>2023.03.27
.......................................
rok, miesiąc, dzień</v>
      </c>
      <c r="D44" s="33"/>
      <c r="E44" s="33" t="s">
        <v>12</v>
      </c>
      <c r="F44" s="34"/>
      <c r="G44" s="2" t="s">
        <v>11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priority="11" dxfId="14">
      <formula>$G12</formula>
    </cfRule>
  </conditionalFormatting>
  <conditionalFormatting sqref="E12:E39">
    <cfRule type="expression" priority="10" dxfId="13">
      <formula>AND($G$3,$E12=0)</formula>
    </cfRule>
  </conditionalFormatting>
  <conditionalFormatting sqref="F12:F39">
    <cfRule type="expression" priority="9" dxfId="13">
      <formula>AND($G$3,$F12=0)</formula>
    </cfRule>
  </conditionalFormatting>
  <conditionalFormatting sqref="F42">
    <cfRule type="expression" priority="7" dxfId="13">
      <formula>OR($G42=FALSE,AND($G$3,$F42=0))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23.04.0006.35518, VULCAN sp. z o.o., licencja: sptdlodz, Szkoła Policealna Techniki Dentystycznej w Łodzi&amp;C&amp;"Calibri"&amp;8Strona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sptdlodz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23.04.0006.35518</dc:creator>
  <cp:keywords/>
  <dc:description/>
  <cp:lastModifiedBy>Finanse VULCAN wersja 23.04.0006.35518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